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<sst xmlns="http://schemas.openxmlformats.org/spreadsheetml/2006/main" count="16" uniqueCount="15">
  <si>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salaire mensuel</t>
  </si>
  <si>
    <t>net imposable</t>
  </si>
  <si>
    <t>salaire annuel</t>
  </si>
  <si>
    <t>cotisation annuelle</t>
  </si>
  <si>
    <t>coût final</t>
  </si>
  <si>
    <t>cotisation syndicales CFDT 0,8% salaire net imposable - 66% réuction d'impôts</t>
  </si>
  <si>
    <t xml:space="preserve">coût final </t>
  </si>
  <si>
    <t>mensuel</t>
  </si>
  <si>
    <t xml:space="preserve"> annuel</t>
  </si>
  <si>
    <t>cotisation mensuelle*</t>
  </si>
  <si>
    <t>* les cotisations sont prélevées tous les 2 mois en cas d'autorisation de prélèvement ou font l'objet d'une cotisation annuelle réglée par chèque</t>
  </si>
  <si>
    <r>
      <rPr>
        <sz val="10.5"/>
        <color indexed="8"/>
        <rFont val="Calibri"/>
        <family val="2"/>
      </rPr>
      <t>réduction d'impôts</t>
    </r>
    <r>
      <rPr>
        <sz val="11"/>
        <color theme="1"/>
        <rFont val="Calibri"/>
        <family val="2"/>
      </rPr>
      <t>**</t>
    </r>
  </si>
  <si>
    <t xml:space="preserve">Pour les salariés ayant opté pour la déclaration des frais réels vous ne bénéficiez pas de la réduction d'impôts mais vous intégrez le montant </t>
  </si>
  <si>
    <t>de votra cotisation aux frais réels.</t>
  </si>
  <si>
    <t>**  dans la limite de 1% du traitement des salaires, rentes…diminués des cotisations sociales déductibles.  Réduction de 66% de la cotisation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</si>
</sst>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>
        <stop position="0">
          <color theme="0"/>
        </stop>
        <stop position="1">
          <color rgb="FFDDF0C8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>
        <stop position="0">
          <color theme="0"/>
        </stop>
        <stop position="1">
          <color rgb="FFDDF0C8"/>
        </stop>
      </gradientFill>
    </fill>
    <fill>
      <gradientFill>
        <stop position="0">
          <color theme="0"/>
        </stop>
        <stop position="1">
          <color rgb="FFDDF0C8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164" fontId="0" fillId="33" borderId="14" xfId="0" applyNumberFormat="1" applyFill="1" applyBorder="1" applyAlignment="1">
      <alignment horizontal="center" vertical="center"/>
    </xf>
    <xf numFmtId="164" fontId="0" fillId="34" borderId="14" xfId="0" applyNumberFormat="1" applyFill="1" applyBorder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36" borderId="17" xfId="0" applyNumberFormat="1" applyFill="1" applyBorder="1" applyAlignment="1">
      <alignment horizontal="center" vertical="center"/>
    </xf>
    <xf numFmtId="164" fontId="0" fillId="37" borderId="14" xfId="0" applyNumberForma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center" vertical="center"/>
    </xf>
    <xf numFmtId="164" fontId="0" fillId="39" borderId="14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8">
      <selection activeCell="Q9" sqref="Q9"/>
    </sheetView>
  </sheetViews>
  <sheetFormatPr defaultColWidth="11.421875" defaultRowHeight="15"/>
  <cols>
    <col min="2" max="2" width="6.00390625" style="0" customWidth="1"/>
    <col min="4" max="4" width="3.421875" style="0" customWidth="1"/>
    <col min="6" max="6" width="9.00390625" style="0" customWidth="1"/>
    <col min="8" max="8" width="7.28125" style="0" customWidth="1"/>
    <col min="10" max="10" width="5.8515625" style="0" customWidth="1"/>
    <col min="11" max="11" width="15.140625" style="0" customWidth="1"/>
    <col min="12" max="12" width="15.57421875" style="0" customWidth="1"/>
  </cols>
  <sheetData>
    <row r="1" spans="3:10" ht="18.75">
      <c r="C1" s="15" t="s">
        <v>5</v>
      </c>
      <c r="D1" s="15"/>
      <c r="E1" s="15"/>
      <c r="F1" s="15"/>
      <c r="G1" s="15"/>
      <c r="H1" s="15"/>
      <c r="I1" s="15"/>
      <c r="J1" s="15"/>
    </row>
    <row r="3" spans="1:12" ht="15">
      <c r="A3" s="6" t="s">
        <v>0</v>
      </c>
      <c r="B3" s="7"/>
      <c r="C3" s="1" t="s">
        <v>2</v>
      </c>
      <c r="D3" s="2"/>
      <c r="E3" s="22" t="s">
        <v>9</v>
      </c>
      <c r="F3" s="23"/>
      <c r="G3" s="22" t="s">
        <v>3</v>
      </c>
      <c r="H3" s="23"/>
      <c r="I3" s="22" t="s">
        <v>11</v>
      </c>
      <c r="J3" s="23"/>
      <c r="K3" s="16" t="s">
        <v>4</v>
      </c>
      <c r="L3" s="13" t="s">
        <v>6</v>
      </c>
    </row>
    <row r="4" spans="1:12" ht="15">
      <c r="A4" s="8" t="s">
        <v>1</v>
      </c>
      <c r="B4" s="9"/>
      <c r="C4" s="3" t="s">
        <v>1</v>
      </c>
      <c r="D4" s="4"/>
      <c r="E4" s="24"/>
      <c r="F4" s="25"/>
      <c r="G4" s="24"/>
      <c r="H4" s="25"/>
      <c r="I4" s="24"/>
      <c r="J4" s="25"/>
      <c r="K4" s="17" t="s">
        <v>8</v>
      </c>
      <c r="L4" s="14" t="s">
        <v>7</v>
      </c>
    </row>
    <row r="5" spans="1:12" ht="30" customHeight="1">
      <c r="A5" s="20">
        <v>1000</v>
      </c>
      <c r="B5" s="21"/>
      <c r="C5" s="20">
        <f>A5*12</f>
        <v>12000</v>
      </c>
      <c r="D5" s="21"/>
      <c r="E5" s="20">
        <f>A5*0.8/100</f>
        <v>8</v>
      </c>
      <c r="F5" s="21"/>
      <c r="G5" s="20">
        <f>C5*0.8/100</f>
        <v>96</v>
      </c>
      <c r="H5" s="21"/>
      <c r="I5" s="20">
        <f>G5*66/100</f>
        <v>63.36</v>
      </c>
      <c r="J5" s="21"/>
      <c r="K5" s="10">
        <f>G5-I5</f>
        <v>32.64</v>
      </c>
      <c r="L5" s="10">
        <f>K5/12</f>
        <v>2.72</v>
      </c>
    </row>
    <row r="6" spans="1:12" ht="29.25" customHeight="1">
      <c r="A6" s="18">
        <v>1100</v>
      </c>
      <c r="B6" s="19"/>
      <c r="C6" s="18">
        <f aca="true" t="shared" si="0" ref="C6:C17">A6*12</f>
        <v>13200</v>
      </c>
      <c r="D6" s="19"/>
      <c r="E6" s="18">
        <f aca="true" t="shared" si="1" ref="E6:E17">A6*0.8/100</f>
        <v>8.8</v>
      </c>
      <c r="F6" s="19"/>
      <c r="G6" s="18">
        <f aca="true" t="shared" si="2" ref="G6:G17">C6*0.8/100</f>
        <v>105.6</v>
      </c>
      <c r="H6" s="19"/>
      <c r="I6" s="18">
        <f aca="true" t="shared" si="3" ref="I6:I17">G6*66/100</f>
        <v>69.696</v>
      </c>
      <c r="J6" s="19"/>
      <c r="K6" s="11">
        <f aca="true" t="shared" si="4" ref="K6:K16">G6-I6</f>
        <v>35.903999999999996</v>
      </c>
      <c r="L6" s="11">
        <f aca="true" t="shared" si="5" ref="L6:L17">K6/12</f>
        <v>2.9919999999999995</v>
      </c>
    </row>
    <row r="7" spans="1:12" ht="29.25" customHeight="1">
      <c r="A7" s="20">
        <v>1200</v>
      </c>
      <c r="B7" s="21"/>
      <c r="C7" s="20">
        <f t="shared" si="0"/>
        <v>14400</v>
      </c>
      <c r="D7" s="21"/>
      <c r="E7" s="20">
        <f t="shared" si="1"/>
        <v>9.6</v>
      </c>
      <c r="F7" s="21"/>
      <c r="G7" s="20">
        <f t="shared" si="2"/>
        <v>115.2</v>
      </c>
      <c r="H7" s="21"/>
      <c r="I7" s="20">
        <f t="shared" si="3"/>
        <v>76.032</v>
      </c>
      <c r="J7" s="21"/>
      <c r="K7" s="10">
        <f t="shared" si="4"/>
        <v>39.168000000000006</v>
      </c>
      <c r="L7" s="12">
        <f t="shared" si="5"/>
        <v>3.2640000000000007</v>
      </c>
    </row>
    <row r="8" spans="1:16" ht="29.25" customHeight="1">
      <c r="A8" s="18">
        <v>1300</v>
      </c>
      <c r="B8" s="19"/>
      <c r="C8" s="18">
        <f t="shared" si="0"/>
        <v>15600</v>
      </c>
      <c r="D8" s="19"/>
      <c r="E8" s="18">
        <f>A8*0.8/100</f>
        <v>10.4</v>
      </c>
      <c r="F8" s="19"/>
      <c r="G8" s="18">
        <f t="shared" si="2"/>
        <v>124.8</v>
      </c>
      <c r="H8" s="19"/>
      <c r="I8" s="18">
        <f t="shared" si="3"/>
        <v>82.368</v>
      </c>
      <c r="J8" s="19"/>
      <c r="K8" s="11">
        <f t="shared" si="4"/>
        <v>42.432</v>
      </c>
      <c r="L8" s="11">
        <f t="shared" si="5"/>
        <v>3.536</v>
      </c>
      <c r="P8" s="5"/>
    </row>
    <row r="9" spans="1:12" ht="30" customHeight="1">
      <c r="A9" s="20">
        <v>1400</v>
      </c>
      <c r="B9" s="21"/>
      <c r="C9" s="20">
        <f t="shared" si="0"/>
        <v>16800</v>
      </c>
      <c r="D9" s="21"/>
      <c r="E9" s="20">
        <f t="shared" si="1"/>
        <v>11.2</v>
      </c>
      <c r="F9" s="21"/>
      <c r="G9" s="20">
        <f t="shared" si="2"/>
        <v>134.4</v>
      </c>
      <c r="H9" s="21"/>
      <c r="I9" s="20">
        <f t="shared" si="3"/>
        <v>88.704</v>
      </c>
      <c r="J9" s="21"/>
      <c r="K9" s="10">
        <f t="shared" si="4"/>
        <v>45.69600000000001</v>
      </c>
      <c r="L9" s="10">
        <f t="shared" si="5"/>
        <v>3.808000000000001</v>
      </c>
    </row>
    <row r="10" spans="1:12" ht="29.25" customHeight="1">
      <c r="A10" s="18">
        <v>1500</v>
      </c>
      <c r="B10" s="19"/>
      <c r="C10" s="18">
        <f t="shared" si="0"/>
        <v>18000</v>
      </c>
      <c r="D10" s="19"/>
      <c r="E10" s="18">
        <f t="shared" si="1"/>
        <v>12</v>
      </c>
      <c r="F10" s="19"/>
      <c r="G10" s="18">
        <f t="shared" si="2"/>
        <v>144</v>
      </c>
      <c r="H10" s="19"/>
      <c r="I10" s="18">
        <f t="shared" si="3"/>
        <v>95.04</v>
      </c>
      <c r="J10" s="19"/>
      <c r="K10" s="11">
        <f t="shared" si="4"/>
        <v>48.959999999999994</v>
      </c>
      <c r="L10" s="11">
        <f t="shared" si="5"/>
        <v>4.079999999999999</v>
      </c>
    </row>
    <row r="11" spans="1:12" ht="29.25" customHeight="1">
      <c r="A11" s="20">
        <v>1600</v>
      </c>
      <c r="B11" s="21"/>
      <c r="C11" s="20">
        <f t="shared" si="0"/>
        <v>19200</v>
      </c>
      <c r="D11" s="21"/>
      <c r="E11" s="20">
        <f t="shared" si="1"/>
        <v>12.8</v>
      </c>
      <c r="F11" s="21"/>
      <c r="G11" s="20">
        <f t="shared" si="2"/>
        <v>153.6</v>
      </c>
      <c r="H11" s="21"/>
      <c r="I11" s="20">
        <f t="shared" si="3"/>
        <v>101.376</v>
      </c>
      <c r="J11" s="21"/>
      <c r="K11" s="10">
        <f t="shared" si="4"/>
        <v>52.22399999999999</v>
      </c>
      <c r="L11" s="10">
        <f t="shared" si="5"/>
        <v>4.351999999999999</v>
      </c>
    </row>
    <row r="12" spans="1:12" ht="29.25" customHeight="1">
      <c r="A12" s="18">
        <v>1700</v>
      </c>
      <c r="B12" s="19"/>
      <c r="C12" s="18">
        <f t="shared" si="0"/>
        <v>20400</v>
      </c>
      <c r="D12" s="19"/>
      <c r="E12" s="18">
        <f t="shared" si="1"/>
        <v>13.6</v>
      </c>
      <c r="F12" s="19"/>
      <c r="G12" s="18">
        <f t="shared" si="2"/>
        <v>163.2</v>
      </c>
      <c r="H12" s="19"/>
      <c r="I12" s="18">
        <f t="shared" si="3"/>
        <v>107.71199999999999</v>
      </c>
      <c r="J12" s="19"/>
      <c r="K12" s="11">
        <f t="shared" si="4"/>
        <v>55.488</v>
      </c>
      <c r="L12" s="11">
        <f t="shared" si="5"/>
        <v>4.624</v>
      </c>
    </row>
    <row r="13" spans="1:12" ht="29.25" customHeight="1">
      <c r="A13" s="20">
        <v>1800</v>
      </c>
      <c r="B13" s="21"/>
      <c r="C13" s="20">
        <f t="shared" si="0"/>
        <v>21600</v>
      </c>
      <c r="D13" s="21"/>
      <c r="E13" s="20">
        <f t="shared" si="1"/>
        <v>14.4</v>
      </c>
      <c r="F13" s="21"/>
      <c r="G13" s="20">
        <f t="shared" si="2"/>
        <v>172.8</v>
      </c>
      <c r="H13" s="21"/>
      <c r="I13" s="20">
        <f t="shared" si="3"/>
        <v>114.04800000000002</v>
      </c>
      <c r="J13" s="21"/>
      <c r="K13" s="10">
        <f t="shared" si="4"/>
        <v>58.751999999999995</v>
      </c>
      <c r="L13" s="10">
        <f t="shared" si="5"/>
        <v>4.896</v>
      </c>
    </row>
    <row r="14" spans="1:12" ht="32.25" customHeight="1">
      <c r="A14" s="18">
        <v>1900</v>
      </c>
      <c r="B14" s="19"/>
      <c r="C14" s="18">
        <f t="shared" si="0"/>
        <v>22800</v>
      </c>
      <c r="D14" s="19"/>
      <c r="E14" s="18">
        <f t="shared" si="1"/>
        <v>15.2</v>
      </c>
      <c r="F14" s="19"/>
      <c r="G14" s="18">
        <f t="shared" si="2"/>
        <v>182.4</v>
      </c>
      <c r="H14" s="19"/>
      <c r="I14" s="18">
        <f t="shared" si="3"/>
        <v>120.384</v>
      </c>
      <c r="J14" s="19"/>
      <c r="K14" s="11">
        <f t="shared" si="4"/>
        <v>62.016000000000005</v>
      </c>
      <c r="L14" s="11">
        <f t="shared" si="5"/>
        <v>5.168</v>
      </c>
    </row>
    <row r="15" spans="1:12" ht="30" customHeight="1">
      <c r="A15" s="20">
        <v>2000</v>
      </c>
      <c r="B15" s="21"/>
      <c r="C15" s="20">
        <f t="shared" si="0"/>
        <v>24000</v>
      </c>
      <c r="D15" s="21"/>
      <c r="E15" s="20">
        <f t="shared" si="1"/>
        <v>16</v>
      </c>
      <c r="F15" s="21"/>
      <c r="G15" s="20">
        <f t="shared" si="2"/>
        <v>192</v>
      </c>
      <c r="H15" s="21"/>
      <c r="I15" s="20">
        <f t="shared" si="3"/>
        <v>126.72</v>
      </c>
      <c r="J15" s="21"/>
      <c r="K15" s="10">
        <f t="shared" si="4"/>
        <v>65.28</v>
      </c>
      <c r="L15" s="10">
        <f t="shared" si="5"/>
        <v>5.44</v>
      </c>
    </row>
    <row r="16" spans="1:12" ht="28.5" customHeight="1">
      <c r="A16" s="18">
        <v>2100</v>
      </c>
      <c r="B16" s="19"/>
      <c r="C16" s="18">
        <f t="shared" si="0"/>
        <v>25200</v>
      </c>
      <c r="D16" s="19"/>
      <c r="E16" s="18">
        <f t="shared" si="1"/>
        <v>16.8</v>
      </c>
      <c r="F16" s="19"/>
      <c r="G16" s="18">
        <f t="shared" si="2"/>
        <v>201.6</v>
      </c>
      <c r="H16" s="19"/>
      <c r="I16" s="18">
        <f t="shared" si="3"/>
        <v>133.056</v>
      </c>
      <c r="J16" s="19"/>
      <c r="K16" s="11">
        <f t="shared" si="4"/>
        <v>68.54399999999998</v>
      </c>
      <c r="L16" s="11">
        <f t="shared" si="5"/>
        <v>5.711999999999999</v>
      </c>
    </row>
    <row r="17" spans="1:12" ht="29.25" customHeight="1">
      <c r="A17" s="20">
        <v>2200</v>
      </c>
      <c r="B17" s="21"/>
      <c r="C17" s="20">
        <f t="shared" si="0"/>
        <v>26400</v>
      </c>
      <c r="D17" s="21"/>
      <c r="E17" s="20">
        <f t="shared" si="1"/>
        <v>17.6</v>
      </c>
      <c r="F17" s="21"/>
      <c r="G17" s="20">
        <f t="shared" si="2"/>
        <v>211.2</v>
      </c>
      <c r="H17" s="21"/>
      <c r="I17" s="20">
        <f t="shared" si="3"/>
        <v>139.392</v>
      </c>
      <c r="J17" s="21"/>
      <c r="K17" s="10">
        <f>G17-I17</f>
        <v>71.80799999999999</v>
      </c>
      <c r="L17" s="10">
        <f t="shared" si="5"/>
        <v>5.983999999999999</v>
      </c>
    </row>
    <row r="19" ht="15">
      <c r="A19" t="s">
        <v>10</v>
      </c>
    </row>
    <row r="20" ht="15">
      <c r="A20" t="s">
        <v>14</v>
      </c>
    </row>
    <row r="21" ht="15">
      <c r="A21" t="s">
        <v>12</v>
      </c>
    </row>
    <row r="22" ht="15">
      <c r="A22" t="s">
        <v>13</v>
      </c>
    </row>
  </sheetData>
  <sheetProtection/>
  <mergeCells count="68">
    <mergeCell ref="E7:F7"/>
    <mergeCell ref="E8:F8"/>
    <mergeCell ref="A17:B17"/>
    <mergeCell ref="E16:F16"/>
    <mergeCell ref="E17:F17"/>
    <mergeCell ref="A5:B5"/>
    <mergeCell ref="A6:B6"/>
    <mergeCell ref="A7:B7"/>
    <mergeCell ref="A8:B8"/>
    <mergeCell ref="A9:B9"/>
    <mergeCell ref="E5:F5"/>
    <mergeCell ref="E6:F6"/>
    <mergeCell ref="A10:B10"/>
    <mergeCell ref="A11:B11"/>
    <mergeCell ref="C11:D11"/>
    <mergeCell ref="E11:F11"/>
    <mergeCell ref="G11:H11"/>
    <mergeCell ref="A16:B16"/>
    <mergeCell ref="I11:J11"/>
    <mergeCell ref="A12:B12"/>
    <mergeCell ref="A13:B13"/>
    <mergeCell ref="A14:B14"/>
    <mergeCell ref="A15:B15"/>
    <mergeCell ref="C14:D14"/>
    <mergeCell ref="C15:D15"/>
    <mergeCell ref="E9:F9"/>
    <mergeCell ref="E10:F10"/>
    <mergeCell ref="E12:F12"/>
    <mergeCell ref="E13:F13"/>
    <mergeCell ref="E14:F14"/>
    <mergeCell ref="E15:F15"/>
    <mergeCell ref="G17:H17"/>
    <mergeCell ref="G16:H16"/>
    <mergeCell ref="G15:H15"/>
    <mergeCell ref="G14:H14"/>
    <mergeCell ref="G13:H13"/>
    <mergeCell ref="G12:H12"/>
    <mergeCell ref="G10:H10"/>
    <mergeCell ref="G9:H9"/>
    <mergeCell ref="I17:J17"/>
    <mergeCell ref="I16:J16"/>
    <mergeCell ref="I15:J15"/>
    <mergeCell ref="I14:J14"/>
    <mergeCell ref="I13:J13"/>
    <mergeCell ref="I12:J12"/>
    <mergeCell ref="I10:J10"/>
    <mergeCell ref="I9:J9"/>
    <mergeCell ref="G7:H7"/>
    <mergeCell ref="G8:H8"/>
    <mergeCell ref="I5:J5"/>
    <mergeCell ref="I6:J6"/>
    <mergeCell ref="I7:J7"/>
    <mergeCell ref="I8:J8"/>
    <mergeCell ref="I3:J4"/>
    <mergeCell ref="G3:H4"/>
    <mergeCell ref="E3:F4"/>
    <mergeCell ref="C5:D5"/>
    <mergeCell ref="C6:D6"/>
    <mergeCell ref="G5:H5"/>
    <mergeCell ref="G6:H6"/>
    <mergeCell ref="C16:D16"/>
    <mergeCell ref="C17:D17"/>
    <mergeCell ref="C7:D7"/>
    <mergeCell ref="C8:D8"/>
    <mergeCell ref="C9:D9"/>
    <mergeCell ref="C10:D10"/>
    <mergeCell ref="C12:D12"/>
    <mergeCell ref="C13:D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</dc:creator>
  <cp:keywords/>
  <dc:description/>
  <cp:lastModifiedBy>gil</cp:lastModifiedBy>
  <cp:lastPrinted>2012-03-12T21:56:55Z</cp:lastPrinted>
  <dcterms:created xsi:type="dcterms:W3CDTF">2012-03-11T22:19:22Z</dcterms:created>
  <dcterms:modified xsi:type="dcterms:W3CDTF">2012-03-12T22:14:28Z</dcterms:modified>
  <cp:category/>
  <cp:version/>
  <cp:contentType/>
  <cp:contentStatus/>
</cp:coreProperties>
</file>